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LandbrugetsFonde\10. PLAF\6 Skabeloner\1 Ansøgningskemaer\2025\"/>
    </mc:Choice>
  </mc:AlternateContent>
  <xr:revisionPtr revIDLastSave="0" documentId="13_ncr:1_{E9DCCB5A-AD4C-4D95-8F9F-93A42932C57D}" xr6:coauthVersionLast="47" xr6:coauthVersionMax="47" xr10:uidLastSave="{00000000-0000-0000-0000-000000000000}"/>
  <bookViews>
    <workbookView xWindow="-28920" yWindow="105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<sst xmlns="http://schemas.openxmlformats.org/spreadsheetml/2006/main" count="243" uniqueCount="211">
  <si>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</si>
  <si>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</si>
  <si>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</si>
  <si>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</si>
  <si>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</si>
  <si>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</si>
  <si>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</si>
  <si>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</si>
  <si>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</si>
  <si>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</si>
  <si>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</si>
  <si>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</si>
  <si>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</si>
  <si>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</si>
  <si>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</si>
  <si>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</si>
  <si>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</si>
  <si>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</si>
  <si>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</si>
  <si>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</si>
  <si>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</si>
  <si>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</si>
  <si>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</si>
  <si>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</si>
  <si>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</si>
  <si>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</si>
  <si>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</si>
  <si>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</si>
  <si>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</si>
  <si>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</si>
  <si>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</si>
  <si>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</si>
  <si>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</si>
  <si>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</si>
  <si>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</si>
  <si>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</si>
  <si>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</si>
  <si>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</si>
  <si>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</si>
  <si>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</si>
  <si>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</si>
  <si>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</si>
  <si>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</si>
  <si>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</si>
  <si>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</si>
  <si>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</si>
  <si>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</si>
  <si>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</si>
  <si>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</si>
  <si>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</si>
  <si>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</si>
  <si>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</si>
  <si>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</si>
  <si>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</si>
  <si>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</si>
  <si>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</si>
  <si>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</si>
  <si>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</si>
  <si>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</si>
  <si>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</si>
  <si>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</si>
  <si>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</si>
  <si>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</si>
  <si>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</si>
  <si>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</si>
  <si>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</si>
  <si>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</si>
  <si>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</si>
  <si>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</si>
  <si>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</si>
  <si>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</si>
  <si>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</si>
  <si>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</si>
  <si>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</si>
  <si>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</si>
  <si>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</si>
  <si>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</si>
  <si>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</si>
  <si>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</si>
  <si>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</si>
  <si>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</si>
  <si>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</si>
  <si>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</si>
  <si>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</si>
  <si>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</si>
  <si>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</si>
  <si>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</si>
  <si>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</si>
  <si>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</si>
  <si>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</si>
  <si>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</si>
  <si>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</si>
  <si>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</si>
  <si>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</si>
  <si>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</si>
  <si>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</si>
  <si>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</si>
  <si>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</si>
  <si>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</si>
  <si>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</si>
  <si>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</si>
  <si>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</si>
  <si>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</si>
  <si>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</si>
  <si>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</si>
  <si>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</si>
  <si>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</si>
  <si>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</si>
  <si>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</si>
  <si>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</si>
  <si>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</si>
  <si>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</si>
  <si>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</si>
  <si>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</si>
  <si>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</si>
  <si>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</si>
  <si>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</si>
  <si>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</si>
  <si>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</si>
  <si>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</si>
  <si>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</si>
  <si>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</si>
  <si>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</si>
  <si>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</si>
  <si>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</si>
  <si>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</si>
  <si>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</si>
  <si>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</si>
  <si>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</si>
  <si>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</si>
  <si>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</si>
  <si>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</si>
  <si>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</si>
  <si>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</si>
  <si>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</si>
  <si>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</si>
  <si>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</si>
  <si>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</si>
  <si>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</si>
  <si>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</si>
  <si>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</si>
  <si>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</si>
  <si>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</si>
  <si>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</si>
  <si>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</si>
  <si>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</si>
  <si>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</si>
  <si>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</si>
  <si>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</si>
  <si>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</si>
  <si>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</si>
  <si>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</si>
  <si>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</si>
  <si>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</si>
  <si>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</si>
  <si>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</si>
  <si>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</si>
  <si>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</si>
  <si>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</si>
  <si>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</si>
  <si>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</si>
  <si>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</si>
  <si>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</si>
  <si>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</si>
  <si>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</si>
  <si>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</si>
  <si>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</si>
  <si>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</si>
  <si>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</si>
  <si>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</si>
  <si>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</si>
  <si>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</si>
  <si>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</si>
  <si>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</si>
  <si>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</si>
  <si>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</si>
  <si>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</si>
  <si>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</si>
  <si>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</si>
  <si>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</si>
  <si>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</si>
  <si>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</si>
  <si>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</si>
  <si>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</si>
  <si>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</si>
  <si>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</si>
  <si>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</si>
  <si>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</si>
  <si>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</si>
  <si>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</si>
  <si>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</si>
  <si>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</si>
  <si>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</si>
  <si>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</si>
  <si>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</si>
  <si>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</si>
  <si>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</si>
  <si>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</si>
  <si>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</si>
  <si>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</si>
  <si>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</si>
  <si>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</si>
  <si>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</si>
  <si>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</si>
  <si>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</si>
  <si>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</si>
  <si>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</si>
  <si>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</si>
  <si>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</si>
  <si>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</si>
  <si>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Vidensudveksling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</si>
</sst>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11" zoomScaleNormal="100" zoomScaleSheetLayoutView="100" workbookViewId="0">
      <selection activeCell="B26" sqref="B26"/>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148</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172</v>
      </c>
      <c r="J5" s="275"/>
      <c r="K5" s="275"/>
      <c r="L5" s="275"/>
    </row>
    <row r="6" spans="1:22" x14ac:dyDescent="0.2">
      <c r="A6" s="55"/>
      <c r="B6" s="61"/>
      <c r="C6" s="61"/>
      <c r="D6" s="61"/>
      <c r="E6" s="61"/>
      <c r="F6" s="61"/>
      <c r="G6" s="62"/>
      <c r="I6" t="s">
        <v>165</v>
      </c>
    </row>
    <row r="7" spans="1:22" ht="15.75" x14ac:dyDescent="0.2">
      <c r="A7" s="230" t="s">
        <v>178</v>
      </c>
      <c r="B7" s="231"/>
      <c r="C7" s="231"/>
      <c r="D7" s="231"/>
      <c r="E7" s="231"/>
      <c r="F7" s="231"/>
      <c r="G7" s="62"/>
      <c r="I7" t="s">
        <v>140</v>
      </c>
      <c r="K7" s="23"/>
      <c r="L7" s="23"/>
      <c r="M7" s="23"/>
      <c r="N7" s="23"/>
      <c r="O7" s="23"/>
      <c r="P7" s="23"/>
      <c r="Q7" s="23"/>
      <c r="R7" s="23"/>
      <c r="S7" s="23"/>
      <c r="T7" s="23"/>
      <c r="U7" s="23"/>
      <c r="V7" s="23"/>
    </row>
    <row r="8" spans="1:22" x14ac:dyDescent="0.2">
      <c r="D8" s="20"/>
      <c r="E8" s="20"/>
      <c r="F8" s="20"/>
      <c r="G8" s="63"/>
      <c r="I8" s="50" t="s">
        <v>149</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161</v>
      </c>
      <c r="E10" s="284"/>
      <c r="F10" s="284" t="s">
        <v>46</v>
      </c>
      <c r="G10" s="65"/>
      <c r="I10" s="249" t="s">
        <v>181</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167</v>
      </c>
      <c r="J12" s="20"/>
      <c r="L12" s="66"/>
      <c r="M12" s="66"/>
    </row>
    <row r="13" spans="1:22" x14ac:dyDescent="0.2">
      <c r="A13" s="18"/>
      <c r="B13" s="276"/>
      <c r="C13" s="277"/>
      <c r="D13" s="276"/>
      <c r="E13" s="277"/>
      <c r="F13" s="171" t="str">
        <f t="shared" ref="F13:F17" si="0">IF(D13=0,"",D13/B13)</f>
        <v/>
      </c>
      <c r="G13" s="67"/>
      <c r="I13" s="102" t="s">
        <v>182</v>
      </c>
      <c r="J13" s="20"/>
    </row>
    <row r="14" spans="1:22" x14ac:dyDescent="0.2">
      <c r="A14" s="18"/>
      <c r="B14" s="276"/>
      <c r="C14" s="277"/>
      <c r="D14" s="276"/>
      <c r="E14" s="277"/>
      <c r="F14" s="171" t="str">
        <f t="shared" si="0"/>
        <v/>
      </c>
      <c r="G14" s="67"/>
      <c r="I14" s="102" t="s">
        <v>115</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179</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180</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150</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118</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141</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142</v>
      </c>
      <c r="K47"/>
      <c r="L47"/>
      <c r="M47"/>
    </row>
    <row r="48" spans="1:13" x14ac:dyDescent="0.2">
      <c r="A48" s="293"/>
      <c r="B48" s="294"/>
      <c r="C48" s="89"/>
      <c r="D48" s="89"/>
      <c r="E48" s="171" t="str">
        <f>IF(F48="","",F48/$F$53)</f>
        <v/>
      </c>
      <c r="F48" s="178" t="str">
        <f>IF(AND(C48="",D48=""),"",IF(D48="",ROUND(C48,0),ROUND(D48,0)))</f>
        <v/>
      </c>
      <c r="G48" s="81"/>
      <c r="I48" s="23" t="s">
        <v>105</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104</v>
      </c>
    </row>
    <row r="52" spans="1:23" x14ac:dyDescent="0.2">
      <c r="A52" s="273"/>
      <c r="B52" s="274"/>
      <c r="C52" s="89"/>
      <c r="D52" s="89"/>
      <c r="E52" s="171" t="str">
        <f>IF(F52="","",F52/$F$53)</f>
        <v/>
      </c>
      <c r="F52" s="178" t="str">
        <f t="shared" si="3"/>
        <v/>
      </c>
      <c r="G52" s="81"/>
      <c r="I52" s="23" t="s">
        <v>132</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174</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164</v>
      </c>
      <c r="J58" s="46"/>
    </row>
    <row r="59" spans="1:23" ht="7.5" customHeight="1" x14ac:dyDescent="0.2">
      <c r="A59"/>
      <c r="B59" s="30"/>
      <c r="C59"/>
      <c r="D59" s="2"/>
      <c r="E59" s="42"/>
      <c r="F59" s="30"/>
      <c r="G59" s="100"/>
      <c r="I59" s="46"/>
      <c r="J59" s="46"/>
    </row>
    <row r="60" spans="1:23" x14ac:dyDescent="0.2">
      <c r="A60" s="16" t="s">
        <v>177</v>
      </c>
      <c r="B60"/>
      <c r="C60"/>
      <c r="D60" s="2"/>
      <c r="E60" s="2"/>
      <c r="F60" s="2"/>
      <c r="G60" s="76"/>
      <c r="I60" s="51"/>
      <c r="K60"/>
      <c r="L60"/>
      <c r="M60"/>
    </row>
    <row r="61" spans="1:23" ht="26.25" customHeight="1" x14ac:dyDescent="0.2">
      <c r="A61" s="248" t="s">
        <v>166</v>
      </c>
      <c r="B61" s="248"/>
      <c r="C61" s="248"/>
      <c r="D61" s="248"/>
      <c r="E61" s="248"/>
      <c r="F61" s="248"/>
      <c r="G61" s="76"/>
      <c r="I61" s="102" t="s">
        <v>122</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170</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171</v>
      </c>
      <c r="J65" s="26"/>
      <c r="K65" s="50"/>
      <c r="L65" s="50"/>
      <c r="M65"/>
    </row>
    <row r="66" spans="1:13" x14ac:dyDescent="0.2">
      <c r="A66" s="248"/>
      <c r="B66" s="248"/>
      <c r="C66" s="248"/>
      <c r="D66" s="248"/>
      <c r="E66" s="248"/>
      <c r="F66" s="248"/>
      <c r="G66" s="103"/>
      <c r="I66" s="248"/>
      <c r="J66" s="248"/>
      <c r="K66" s="50"/>
      <c r="L66" s="50"/>
      <c r="M66"/>
    </row>
    <row r="67" spans="1:13" x14ac:dyDescent="0.2">
      <c r="A67" s="22" t="s">
        <v>123</v>
      </c>
      <c r="G67" s="103"/>
      <c r="J67" s="101"/>
      <c r="K67" s="50"/>
      <c r="L67" s="50"/>
      <c r="M67" s="50"/>
    </row>
    <row r="68" spans="1:13" ht="39" customHeight="1" x14ac:dyDescent="0.2">
      <c r="A68" s="275" t="s">
        <v>121</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50" t="s">
        <v>77</v>
      </c>
      <c r="B71" s="251"/>
      <c r="C71" s="251"/>
      <c r="D71" s="252"/>
      <c r="E71" s="77"/>
      <c r="F71" s="108"/>
      <c r="G71" s="109"/>
      <c r="I71" s="50" t="s">
        <v>185</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210</v>
      </c>
      <c r="J73" s="50"/>
    </row>
    <row r="74" spans="1:13" x14ac:dyDescent="0.2">
      <c r="A74" s="110" t="s">
        <v>65</v>
      </c>
      <c r="B74" s="54"/>
      <c r="C74" s="54"/>
      <c r="D74" s="54"/>
      <c r="E74" s="77"/>
      <c r="F74" s="108"/>
      <c r="G74" s="63"/>
      <c r="I74" s="50" t="s">
        <v>209</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173</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124</v>
      </c>
      <c r="G82" s="103"/>
      <c r="I82" s="50" t="s">
        <v>113</v>
      </c>
      <c r="J82" s="50"/>
      <c r="K82" s="50"/>
      <c r="L82" s="50"/>
      <c r="M82" s="50"/>
    </row>
    <row r="83" spans="1:17" ht="37.5" customHeight="1" x14ac:dyDescent="0.2">
      <c r="A83" s="249" t="s">
        <v>168</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202</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53" t="s">
        <v>71</v>
      </c>
      <c r="E94" s="253" t="s">
        <v>110</v>
      </c>
      <c r="F94" s="126"/>
      <c r="G94" s="103"/>
      <c r="I94" s="26" t="s">
        <v>201</v>
      </c>
      <c r="J94" s="49"/>
      <c r="K94" s="265" t="s">
        <v>71</v>
      </c>
      <c r="L94" s="265" t="s">
        <v>110</v>
      </c>
      <c r="N94" s="50"/>
      <c r="O94" s="50"/>
      <c r="P94" s="50"/>
      <c r="Q94" s="50"/>
    </row>
    <row r="95" spans="1:17" x14ac:dyDescent="0.2">
      <c r="A95" s="127" t="s">
        <v>117</v>
      </c>
      <c r="B95" s="53"/>
      <c r="C95" s="53"/>
      <c r="D95" s="254"/>
      <c r="E95" s="254"/>
      <c r="F95" s="128">
        <v>1000</v>
      </c>
      <c r="G95" s="103"/>
      <c r="I95" s="49" t="s">
        <v>117</v>
      </c>
      <c r="J95" s="16"/>
      <c r="K95" s="266"/>
      <c r="L95" s="266"/>
      <c r="M95" s="32">
        <v>1000</v>
      </c>
      <c r="N95" s="50"/>
      <c r="O95" s="50"/>
      <c r="P95" s="50"/>
      <c r="Q95" s="50"/>
    </row>
    <row r="96" spans="1:17" x14ac:dyDescent="0.2">
      <c r="A96" s="250"/>
      <c r="B96" s="251"/>
      <c r="C96" s="252"/>
      <c r="D96" s="34"/>
      <c r="E96" s="43"/>
      <c r="F96" s="178" t="str">
        <f>IF(D96&lt;&gt;"",ROUND((D96*E96)/1000,0),"")</f>
        <v/>
      </c>
      <c r="G96" s="76"/>
      <c r="I96" s="232" t="s">
        <v>197</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198</v>
      </c>
      <c r="J97" s="235"/>
      <c r="K97" s="236">
        <v>55</v>
      </c>
      <c r="L97" s="237">
        <v>875</v>
      </c>
      <c r="M97" s="237">
        <f>+K97*L97/1000</f>
        <v>48.125</v>
      </c>
    </row>
    <row r="98" spans="1:19" x14ac:dyDescent="0.2">
      <c r="A98" s="250"/>
      <c r="B98" s="251"/>
      <c r="C98" s="252"/>
      <c r="D98" s="34"/>
      <c r="E98" s="43"/>
      <c r="F98" s="178" t="str">
        <f t="shared" si="4"/>
        <v/>
      </c>
      <c r="G98" s="103"/>
      <c r="I98" s="37" t="s">
        <v>193</v>
      </c>
      <c r="J98" s="37"/>
      <c r="K98" s="233">
        <v>645</v>
      </c>
      <c r="L98" s="234">
        <v>750</v>
      </c>
      <c r="M98" s="234">
        <f t="shared" ref="M98:M102" si="5">+K98*L98/1000</f>
        <v>483.75</v>
      </c>
    </row>
    <row r="99" spans="1:19" x14ac:dyDescent="0.2">
      <c r="A99" s="250"/>
      <c r="B99" s="251"/>
      <c r="C99" s="252"/>
      <c r="D99" s="38"/>
      <c r="E99" s="44"/>
      <c r="F99" s="178" t="str">
        <f t="shared" si="4"/>
        <v/>
      </c>
      <c r="G99" s="103"/>
      <c r="I99" s="37" t="s">
        <v>195</v>
      </c>
      <c r="J99" s="37"/>
      <c r="K99" s="233">
        <v>150</v>
      </c>
      <c r="L99" s="234">
        <v>350</v>
      </c>
      <c r="M99" s="234">
        <f t="shared" si="5"/>
        <v>52.5</v>
      </c>
    </row>
    <row r="100" spans="1:19" x14ac:dyDescent="0.2">
      <c r="A100" s="250"/>
      <c r="B100" s="251"/>
      <c r="C100" s="252"/>
      <c r="D100" s="38"/>
      <c r="E100" s="44"/>
      <c r="F100" s="178" t="str">
        <f t="shared" si="4"/>
        <v/>
      </c>
      <c r="G100" s="103"/>
      <c r="I100" s="238" t="s">
        <v>196</v>
      </c>
      <c r="J100" s="238"/>
      <c r="K100" s="239">
        <v>20</v>
      </c>
      <c r="L100" s="240">
        <v>1000</v>
      </c>
      <c r="M100" s="234">
        <f t="shared" si="5"/>
        <v>20</v>
      </c>
    </row>
    <row r="101" spans="1:19" x14ac:dyDescent="0.2">
      <c r="A101" s="129" t="s">
        <v>72</v>
      </c>
      <c r="B101" s="130"/>
      <c r="C101" s="130"/>
      <c r="D101" s="37"/>
      <c r="E101" s="37"/>
      <c r="F101" s="215">
        <f>ROUND(SUM(F96:F100),0)</f>
        <v>0</v>
      </c>
      <c r="G101" s="103"/>
      <c r="I101" s="241" t="s">
        <v>199</v>
      </c>
      <c r="J101" s="241"/>
      <c r="K101" s="241" t="s">
        <v>139</v>
      </c>
      <c r="L101" s="242"/>
      <c r="M101" s="243">
        <v>20</v>
      </c>
    </row>
    <row r="102" spans="1:19" ht="12.75" customHeight="1" x14ac:dyDescent="0.2">
      <c r="A102" s="24" t="s">
        <v>130</v>
      </c>
      <c r="G102" s="76"/>
      <c r="I102" s="229" t="s">
        <v>194</v>
      </c>
      <c r="J102" s="229"/>
      <c r="K102" s="239">
        <v>50</v>
      </c>
      <c r="L102" s="240">
        <v>1000</v>
      </c>
      <c r="M102" s="234">
        <f t="shared" si="5"/>
        <v>50</v>
      </c>
    </row>
    <row r="103" spans="1:19" x14ac:dyDescent="0.2">
      <c r="A103" s="248"/>
      <c r="B103" s="248"/>
      <c r="C103" s="248"/>
      <c r="D103" s="248"/>
      <c r="E103" s="248"/>
      <c r="F103" s="248"/>
      <c r="G103" s="76"/>
      <c r="I103" s="20" t="s">
        <v>200</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116</v>
      </c>
      <c r="B108" s="131"/>
      <c r="C108" s="122"/>
      <c r="D108" s="228" t="s">
        <v>163</v>
      </c>
      <c r="E108" s="228" t="s">
        <v>162</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204</v>
      </c>
    </row>
    <row r="110" spans="1:19" x14ac:dyDescent="0.2">
      <c r="A110" s="270"/>
      <c r="B110" s="271"/>
      <c r="C110" s="272"/>
      <c r="D110" s="39"/>
      <c r="E110" s="39"/>
      <c r="F110" s="178" t="str">
        <f t="shared" ref="F110:F111" si="6">IF(D110&lt;&gt;"",ROUND((D110-E110),0),"")</f>
        <v/>
      </c>
      <c r="G110" s="76"/>
      <c r="I110" s="23" t="s">
        <v>134</v>
      </c>
      <c r="J110" s="46"/>
    </row>
    <row r="111" spans="1:19" x14ac:dyDescent="0.2">
      <c r="A111" s="270"/>
      <c r="B111" s="271"/>
      <c r="C111" s="272"/>
      <c r="D111" s="39"/>
      <c r="E111" s="39"/>
      <c r="F111" s="178" t="str">
        <f t="shared" si="6"/>
        <v/>
      </c>
      <c r="G111" s="103"/>
    </row>
    <row r="112" spans="1:19" x14ac:dyDescent="0.2">
      <c r="A112" s="129" t="s">
        <v>118</v>
      </c>
      <c r="B112" s="130"/>
      <c r="C112" s="130"/>
      <c r="D112" s="37"/>
      <c r="E112" s="37"/>
      <c r="F112" s="214">
        <f>ROUND(SUM(F109:F111),0)</f>
        <v>0</v>
      </c>
      <c r="G112" s="103"/>
    </row>
    <row r="113" spans="1:14" x14ac:dyDescent="0.2">
      <c r="A113" s="24" t="s">
        <v>129</v>
      </c>
      <c r="D113" s="20"/>
      <c r="E113" s="20"/>
      <c r="F113" s="20"/>
      <c r="G113" s="103"/>
    </row>
    <row r="114" spans="1:14" x14ac:dyDescent="0.2">
      <c r="A114" s="248"/>
      <c r="B114" s="248"/>
      <c r="C114" s="248"/>
      <c r="D114" s="248"/>
      <c r="E114" s="248"/>
      <c r="F114" s="248"/>
      <c r="G114" s="103"/>
      <c r="I114" s="23" t="s">
        <v>154</v>
      </c>
    </row>
    <row r="115" spans="1:14" x14ac:dyDescent="0.2">
      <c r="A115" s="16"/>
      <c r="G115" s="103"/>
      <c r="I115" s="23" t="s">
        <v>153</v>
      </c>
    </row>
    <row r="116" spans="1:14" x14ac:dyDescent="0.2">
      <c r="A116" s="120" t="s">
        <v>10</v>
      </c>
      <c r="B116" s="121"/>
      <c r="C116" s="121"/>
      <c r="D116" s="122"/>
      <c r="E116" s="133"/>
      <c r="F116" s="132">
        <v>1000</v>
      </c>
      <c r="G116" s="76"/>
      <c r="I116" s="23" t="s">
        <v>119</v>
      </c>
      <c r="J116" s="16"/>
      <c r="M116" s="32"/>
    </row>
    <row r="117" spans="1:14" x14ac:dyDescent="0.2">
      <c r="A117" s="270" t="s">
        <v>106</v>
      </c>
      <c r="B117" s="271"/>
      <c r="C117" s="271"/>
      <c r="D117" s="271"/>
      <c r="E117" s="271"/>
      <c r="F117" s="39"/>
      <c r="G117" s="103"/>
      <c r="I117" s="23" t="s">
        <v>120</v>
      </c>
      <c r="M117" s="26"/>
    </row>
    <row r="118" spans="1:14" x14ac:dyDescent="0.2">
      <c r="A118" s="267" t="s">
        <v>108</v>
      </c>
      <c r="B118" s="268"/>
      <c r="C118" s="268"/>
      <c r="D118" s="268"/>
      <c r="E118" s="268"/>
      <c r="F118" s="39"/>
      <c r="G118" s="103"/>
      <c r="K118" s="30"/>
      <c r="L118" s="25"/>
      <c r="M118" s="26"/>
    </row>
    <row r="119" spans="1:14" ht="12.75" customHeight="1" x14ac:dyDescent="0.2">
      <c r="A119" s="267" t="s">
        <v>107</v>
      </c>
      <c r="B119" s="268"/>
      <c r="C119" s="268"/>
      <c r="D119" s="268"/>
      <c r="E119" s="268"/>
      <c r="F119" s="39"/>
      <c r="G119" s="103"/>
      <c r="I119" s="20" t="s">
        <v>112</v>
      </c>
      <c r="L119" s="25"/>
      <c r="M119" s="36"/>
    </row>
    <row r="120" spans="1:14" x14ac:dyDescent="0.2">
      <c r="A120" s="267" t="s">
        <v>190</v>
      </c>
      <c r="B120" s="268"/>
      <c r="C120" s="268"/>
      <c r="D120" s="268"/>
      <c r="E120" s="268"/>
      <c r="F120" s="39"/>
      <c r="G120" s="103"/>
      <c r="I120" s="23" t="s">
        <v>152</v>
      </c>
      <c r="L120" s="25"/>
      <c r="M120" s="36"/>
    </row>
    <row r="121" spans="1:14" x14ac:dyDescent="0.2">
      <c r="A121" s="267" t="s">
        <v>186</v>
      </c>
      <c r="B121" s="268"/>
      <c r="C121" s="268"/>
      <c r="D121" s="268"/>
      <c r="E121" s="268"/>
      <c r="F121" s="39"/>
      <c r="G121" s="103"/>
      <c r="K121" s="23"/>
    </row>
    <row r="122" spans="1:14" x14ac:dyDescent="0.2">
      <c r="A122" s="267" t="s">
        <v>187</v>
      </c>
      <c r="B122" s="268"/>
      <c r="C122" s="268"/>
      <c r="D122" s="268"/>
      <c r="E122" s="268"/>
      <c r="F122" s="39"/>
      <c r="G122" s="103"/>
      <c r="I122" s="23" t="s">
        <v>156</v>
      </c>
      <c r="L122" s="25"/>
      <c r="M122" s="36"/>
    </row>
    <row r="123" spans="1:14" x14ac:dyDescent="0.2">
      <c r="A123" s="267" t="s">
        <v>188</v>
      </c>
      <c r="B123" s="268"/>
      <c r="C123" s="268"/>
      <c r="D123" s="268"/>
      <c r="E123" s="269"/>
      <c r="F123" s="39"/>
      <c r="G123" s="103"/>
      <c r="I123" s="23" t="s">
        <v>155</v>
      </c>
      <c r="L123" s="25"/>
      <c r="M123" s="36"/>
    </row>
    <row r="124" spans="1:14" x14ac:dyDescent="0.2">
      <c r="A124" s="267" t="s">
        <v>189</v>
      </c>
      <c r="B124" s="268"/>
      <c r="C124" s="268"/>
      <c r="D124" s="268"/>
      <c r="E124" s="269"/>
      <c r="F124" s="39"/>
      <c r="G124" s="103"/>
      <c r="L124" s="25"/>
      <c r="M124" s="36"/>
    </row>
    <row r="125" spans="1:14" x14ac:dyDescent="0.2">
      <c r="A125" s="267" t="s">
        <v>191</v>
      </c>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127</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133</v>
      </c>
      <c r="B136" s="130"/>
      <c r="C136" s="130"/>
      <c r="D136" s="37"/>
      <c r="E136" s="37"/>
      <c r="F136" s="214">
        <f>ROUND(SUM(F134:F135),0)</f>
        <v>0</v>
      </c>
      <c r="G136" s="103"/>
    </row>
    <row r="137" spans="1:17" x14ac:dyDescent="0.2">
      <c r="A137" s="24" t="s">
        <v>128</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62" t="s">
        <v>169</v>
      </c>
      <c r="B141" s="263"/>
      <c r="C141" s="263"/>
      <c r="D141" s="263"/>
      <c r="E141" s="263"/>
      <c r="F141" s="264"/>
      <c r="G141" s="103"/>
      <c r="I141" t="s">
        <v>206</v>
      </c>
      <c r="J141" s="47"/>
    </row>
    <row r="142" spans="1:17" x14ac:dyDescent="0.2">
      <c r="A142" s="255"/>
      <c r="B142" s="248"/>
      <c r="C142" s="248"/>
      <c r="D142" s="248"/>
      <c r="E142" s="248"/>
      <c r="F142" s="256"/>
      <c r="G142" s="103"/>
      <c r="I142" t="s">
        <v>207</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146</v>
      </c>
      <c r="B151" s="223"/>
      <c r="C151" s="223"/>
      <c r="D151" s="223"/>
      <c r="E151" s="223"/>
      <c r="F151" s="223"/>
      <c r="G151" s="103"/>
      <c r="I151" s="102" t="s">
        <v>151</v>
      </c>
    </row>
    <row r="152" spans="1:16" ht="27" customHeight="1" x14ac:dyDescent="0.2">
      <c r="A152" s="260" t="s">
        <v>158</v>
      </c>
      <c r="B152" s="261"/>
      <c r="C152" s="261"/>
      <c r="D152" s="261"/>
      <c r="E152" s="261"/>
      <c r="F152" s="261"/>
      <c r="G152" s="103"/>
      <c r="I152" s="102" t="s">
        <v>157</v>
      </c>
    </row>
    <row r="153" spans="1:16" ht="36" x14ac:dyDescent="0.2">
      <c r="A153" s="160" t="s">
        <v>131</v>
      </c>
      <c r="B153" s="161" t="s">
        <v>138</v>
      </c>
      <c r="C153" s="162" t="s">
        <v>159</v>
      </c>
      <c r="D153" s="162" t="s">
        <v>160</v>
      </c>
      <c r="E153" s="162" t="s">
        <v>126</v>
      </c>
      <c r="F153" s="163" t="s">
        <v>125</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145</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118</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135</v>
      </c>
      <c r="B159" s="169">
        <f>+F159-C159-D159-E159</f>
        <v>0</v>
      </c>
      <c r="C159" s="170">
        <f t="shared" ref="C159:F159" si="9">SUM(C155:C158)</f>
        <v>0</v>
      </c>
      <c r="D159" s="170">
        <f t="shared" si="9"/>
        <v>0</v>
      </c>
      <c r="E159" s="170">
        <f t="shared" si="9"/>
        <v>0</v>
      </c>
      <c r="F159" s="226">
        <f t="shared" si="9"/>
        <v>0</v>
      </c>
      <c r="G159" s="103"/>
    </row>
    <row r="160" spans="1:16" x14ac:dyDescent="0.2">
      <c r="A160" s="186" t="s">
        <v>136</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137</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144</v>
      </c>
    </row>
    <row r="167" spans="1:9" x14ac:dyDescent="0.2">
      <c r="B167" s="140"/>
      <c r="C167" s="141"/>
      <c r="D167" s="141"/>
      <c r="E167" s="141"/>
      <c r="F167" s="142"/>
      <c r="G167" s="103"/>
      <c r="I167" s="222" t="s">
        <v>143</v>
      </c>
    </row>
    <row r="168" spans="1:9" x14ac:dyDescent="0.2">
      <c r="A168" s="24" t="s">
        <v>175</v>
      </c>
      <c r="B168" s="101"/>
      <c r="C168" s="143"/>
      <c r="D168" s="143"/>
      <c r="E168" s="143"/>
      <c r="F168" s="144"/>
      <c r="G168" s="103"/>
      <c r="I168" s="222" t="s">
        <v>147</v>
      </c>
    </row>
    <row r="169" spans="1:9" x14ac:dyDescent="0.2">
      <c r="A169" s="295"/>
      <c r="B169" s="295"/>
      <c r="C169" s="295"/>
      <c r="D169" s="295"/>
      <c r="E169" s="295"/>
      <c r="F169" s="295"/>
      <c r="G169" s="103"/>
      <c r="I169" s="24" t="s">
        <v>176</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2024-02-16T13:42:03Z</cp:lastPrinted>
  <dcterms:created xsi:type="dcterms:W3CDTF">2012-01-05T13:41:42Z</dcterms:created>
  <dcterms:modified xsi:type="dcterms:W3CDTF">2024-05-02T10:41:34Z</dcterms:modified>
</cp:coreProperties>
</file>